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25"/>
  <c r="E4"/>
  <c r="F4" s="1"/>
  <c r="E5"/>
  <c r="F5" s="1"/>
  <c r="E6"/>
  <c r="F6" s="1"/>
  <c r="E7"/>
  <c r="F7" s="1"/>
  <c r="E8"/>
  <c r="F8" s="1"/>
  <c r="E9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"/>
  <c r="F3" s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"/>
</calcChain>
</file>

<file path=xl/sharedStrings.xml><?xml version="1.0" encoding="utf-8"?>
<sst xmlns="http://schemas.openxmlformats.org/spreadsheetml/2006/main" count="83" uniqueCount="42">
  <si>
    <t>来源名称</t>
  </si>
  <si>
    <t>预算金额</t>
  </si>
  <si>
    <t xml:space="preserve">    项目-高技术研究（2017年）-刘连河</t>
  </si>
  <si>
    <t xml:space="preserve">    项目-高技术研究（2017年）_苗玉刚</t>
  </si>
  <si>
    <t xml:space="preserve">    项目-高技术研究（2017年）_刘  胜</t>
  </si>
  <si>
    <t xml:space="preserve">    项目-高技术研究（2017年）_殷敬伟</t>
  </si>
  <si>
    <t xml:space="preserve">    项目-高技术研究（2017年）_张虎</t>
  </si>
  <si>
    <t xml:space="preserve">    项目-高技术研究（2017年）_陈洪娟</t>
  </si>
  <si>
    <t xml:space="preserve">    项目-高技术研究（2017年）_付进</t>
  </si>
  <si>
    <t xml:space="preserve">    项目-高技术研究（2017年）_冯驰</t>
  </si>
  <si>
    <t xml:space="preserve">    项目-高技术研究（2017年）_金国</t>
  </si>
  <si>
    <t xml:space="preserve">    项目-高技术研究（2017年）_陈卫东</t>
  </si>
  <si>
    <t xml:space="preserve">    项目-高技术研究（2017年）_马山</t>
  </si>
  <si>
    <t xml:space="preserve">    项目-高技术研究（2017年）_王立权</t>
  </si>
  <si>
    <t xml:space="preserve">    项目-高技术研究（2017年）_付永庆</t>
  </si>
  <si>
    <t xml:space="preserve">    项目-高技术研究（2017年）_乔英杰</t>
  </si>
  <si>
    <t xml:space="preserve">    项目-高技术研究（2017年）_朱齐丹</t>
  </si>
  <si>
    <t xml:space="preserve">    项目-高技术研究（2017年）_姚熊亮</t>
  </si>
  <si>
    <t xml:space="preserve">    项目-高技术研究（2017年）_王超</t>
  </si>
  <si>
    <t xml:space="preserve">    项目-高技术研究（2017年）_郑洪涛</t>
  </si>
  <si>
    <t xml:space="preserve">    项目-高技术研究（2017年）_杜敬涛</t>
  </si>
  <si>
    <t xml:space="preserve">    项目-高技术研究（2017年）_郑群</t>
  </si>
  <si>
    <t xml:space="preserve">    项目-高技术研究（2017年）_曹贻鹏</t>
  </si>
  <si>
    <t xml:space="preserve">    项目-高技术研究（2017年）_魏浩</t>
  </si>
  <si>
    <t xml:space="preserve">    项目-高技术研究（2017年）_刘志刚</t>
  </si>
  <si>
    <t xml:space="preserve">    项目-高技术研究（2017年）_任慧龙</t>
  </si>
  <si>
    <t xml:space="preserve">    项目-高技术研究（2017年）_孙丽萍</t>
  </si>
  <si>
    <t xml:space="preserve">    项目-高技术研究（2017年）-段文洋</t>
  </si>
  <si>
    <t xml:space="preserve">    项目-高技术研究（2017年）_彭敏俊（核能开发）</t>
  </si>
  <si>
    <t xml:space="preserve">    项目-高技术研究（2017年）_张志俭</t>
  </si>
  <si>
    <t xml:space="preserve">    项目-高技术研究（2017年）_彭敏俊（基础科研）</t>
  </si>
  <si>
    <t xml:space="preserve">    项目-高技术研究（2017年）_田兆斐</t>
  </si>
  <si>
    <t xml:space="preserve">    项目-高技术研究（2017年）_王君</t>
  </si>
  <si>
    <t xml:space="preserve">    项目-高技术研究（2017年）_明平剑</t>
  </si>
  <si>
    <t xml:space="preserve">    项目-高技术研究（2017年）_宋恩哲</t>
  </si>
  <si>
    <t xml:space="preserve">    项目-高技术研究（2017年）_王银燕</t>
  </si>
  <si>
    <t xml:space="preserve">    项目-高技术研究（2017年）_率志君</t>
  </si>
  <si>
    <t>执行数</t>
    <phoneticPr fontId="1" type="noConversion"/>
  </si>
  <si>
    <t>执行率</t>
    <phoneticPr fontId="1" type="noConversion"/>
  </si>
  <si>
    <t>6月底应完成的金额</t>
    <phoneticPr fontId="1" type="noConversion"/>
  </si>
  <si>
    <t>仍需执行的金额</t>
    <phoneticPr fontId="1" type="noConversion"/>
  </si>
  <si>
    <t>国库集中支付科研项目经费执行情况表（截止2017年6月5日）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</si>
</sst>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43" fontId="0" fillId="0" borderId="2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0" xfId="0" applyNumberFormat="1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workbookViewId="0">
      <selection activeCell="A2" sqref="A2"/>
    </sheetView>
  </sheetViews>
  <sheetFormatPr defaultRowHeight="13.5"/>
  <cols>
    <col min="1" max="1" width="48.875" style="1" customWidth="1"/>
    <col min="2" max="2" width="17.25" style="2" bestFit="1" customWidth="1"/>
    <col min="3" max="3" width="16.125" bestFit="1" customWidth="1"/>
    <col min="4" max="4" width="9.125" style="3" bestFit="1" customWidth="1"/>
    <col min="5" max="5" width="18.875" customWidth="1"/>
    <col min="6" max="6" width="17.25" bestFit="1" customWidth="1"/>
  </cols>
  <sheetData>
    <row r="1" spans="1:6" ht="18.75">
      <c r="A1" s="17" t="s">
        <v>41</v>
      </c>
      <c r="B1" s="18"/>
      <c r="C1" s="18"/>
      <c r="D1" s="18"/>
      <c r="E1" s="18"/>
      <c r="F1" s="18"/>
    </row>
    <row r="2" spans="1:6" s="5" customFormat="1">
      <c r="A2" s="14" t="s">
        <v>0</v>
      </c>
      <c r="B2" s="6" t="s">
        <v>1</v>
      </c>
      <c r="C2" s="6" t="s">
        <v>37</v>
      </c>
      <c r="D2" s="7" t="s">
        <v>38</v>
      </c>
      <c r="E2" s="8" t="s">
        <v>39</v>
      </c>
      <c r="F2" s="11" t="s">
        <v>40</v>
      </c>
    </row>
    <row r="3" spans="1:6">
      <c r="A3" s="15" t="s">
        <v>2</v>
      </c>
      <c r="B3" s="9">
        <v>14400000</v>
      </c>
      <c r="C3" s="9">
        <v>2816848</v>
      </c>
      <c r="D3" s="10">
        <f>C3/B3</f>
        <v>0.19561444444444445</v>
      </c>
      <c r="E3" s="9">
        <f>B3/2</f>
        <v>7200000</v>
      </c>
      <c r="F3" s="12">
        <f>E3-C3</f>
        <v>4383152</v>
      </c>
    </row>
    <row r="4" spans="1:6">
      <c r="A4" s="15" t="s">
        <v>3</v>
      </c>
      <c r="B4" s="9">
        <v>1210000</v>
      </c>
      <c r="C4" s="9">
        <v>55077</v>
      </c>
      <c r="D4" s="10">
        <f t="shared" ref="D4:D37" si="0">C4/B4</f>
        <v>4.5518181818181819E-2</v>
      </c>
      <c r="E4" s="9">
        <f t="shared" ref="E4:E37" si="1">B4/2</f>
        <v>605000</v>
      </c>
      <c r="F4" s="12">
        <f t="shared" ref="F4:F37" si="2">E4-C4</f>
        <v>549923</v>
      </c>
    </row>
    <row r="5" spans="1:6">
      <c r="A5" s="15" t="s">
        <v>4</v>
      </c>
      <c r="B5" s="9">
        <v>2100000</v>
      </c>
      <c r="C5" s="9">
        <v>169428.03</v>
      </c>
      <c r="D5" s="10">
        <f t="shared" si="0"/>
        <v>8.068001428571428E-2</v>
      </c>
      <c r="E5" s="9">
        <f t="shared" si="1"/>
        <v>1050000</v>
      </c>
      <c r="F5" s="12">
        <f t="shared" si="2"/>
        <v>880571.97</v>
      </c>
    </row>
    <row r="6" spans="1:6">
      <c r="A6" s="15" t="s">
        <v>5</v>
      </c>
      <c r="B6" s="9">
        <v>1100000</v>
      </c>
      <c r="C6" s="9">
        <v>332000</v>
      </c>
      <c r="D6" s="10">
        <f t="shared" si="0"/>
        <v>0.30181818181818182</v>
      </c>
      <c r="E6" s="9">
        <f t="shared" si="1"/>
        <v>550000</v>
      </c>
      <c r="F6" s="12">
        <f t="shared" si="2"/>
        <v>218000</v>
      </c>
    </row>
    <row r="7" spans="1:6">
      <c r="A7" s="15" t="s">
        <v>6</v>
      </c>
      <c r="B7" s="9">
        <v>800000</v>
      </c>
      <c r="C7" s="9">
        <v>144924</v>
      </c>
      <c r="D7" s="10">
        <f t="shared" si="0"/>
        <v>0.18115500000000001</v>
      </c>
      <c r="E7" s="9">
        <f t="shared" si="1"/>
        <v>400000</v>
      </c>
      <c r="F7" s="12">
        <f t="shared" si="2"/>
        <v>255076</v>
      </c>
    </row>
    <row r="8" spans="1:6">
      <c r="A8" s="15" t="s">
        <v>7</v>
      </c>
      <c r="B8" s="9">
        <v>700000</v>
      </c>
      <c r="C8" s="9">
        <v>90500</v>
      </c>
      <c r="D8" s="10">
        <f t="shared" si="0"/>
        <v>0.12928571428571428</v>
      </c>
      <c r="E8" s="9">
        <f t="shared" si="1"/>
        <v>350000</v>
      </c>
      <c r="F8" s="12">
        <f t="shared" si="2"/>
        <v>259500</v>
      </c>
    </row>
    <row r="9" spans="1:6">
      <c r="A9" s="15" t="s">
        <v>8</v>
      </c>
      <c r="B9" s="9">
        <v>1200000</v>
      </c>
      <c r="C9" s="9">
        <v>122696.5</v>
      </c>
      <c r="D9" s="10">
        <f t="shared" si="0"/>
        <v>0.10224708333333334</v>
      </c>
      <c r="E9" s="9">
        <f t="shared" si="1"/>
        <v>600000</v>
      </c>
      <c r="F9" s="12">
        <f t="shared" si="2"/>
        <v>477303.5</v>
      </c>
    </row>
    <row r="10" spans="1:6">
      <c r="A10" s="15" t="s">
        <v>9</v>
      </c>
      <c r="B10" s="9">
        <v>1100000</v>
      </c>
      <c r="C10" s="9">
        <v>153902.81</v>
      </c>
      <c r="D10" s="10">
        <f t="shared" si="0"/>
        <v>0.13991164545454546</v>
      </c>
      <c r="E10" s="9">
        <f t="shared" si="1"/>
        <v>550000</v>
      </c>
      <c r="F10" s="12">
        <f t="shared" si="2"/>
        <v>396097.19</v>
      </c>
    </row>
    <row r="11" spans="1:6">
      <c r="A11" s="15" t="s">
        <v>10</v>
      </c>
      <c r="B11" s="9">
        <v>1100000</v>
      </c>
      <c r="C11" s="9">
        <v>342005.2</v>
      </c>
      <c r="D11" s="10">
        <f t="shared" si="0"/>
        <v>0.31091381818181818</v>
      </c>
      <c r="E11" s="9">
        <f t="shared" si="1"/>
        <v>550000</v>
      </c>
      <c r="F11" s="12">
        <f t="shared" si="2"/>
        <v>207994.8</v>
      </c>
    </row>
    <row r="12" spans="1:6">
      <c r="A12" s="15" t="s">
        <v>11</v>
      </c>
      <c r="B12" s="9">
        <v>1300000</v>
      </c>
      <c r="C12" s="9">
        <v>399426</v>
      </c>
      <c r="D12" s="10">
        <f t="shared" si="0"/>
        <v>0.30725076923076922</v>
      </c>
      <c r="E12" s="9">
        <f t="shared" si="1"/>
        <v>650000</v>
      </c>
      <c r="F12" s="12">
        <f t="shared" si="2"/>
        <v>250574</v>
      </c>
    </row>
    <row r="13" spans="1:6">
      <c r="A13" s="15" t="s">
        <v>12</v>
      </c>
      <c r="B13" s="9">
        <v>2800000</v>
      </c>
      <c r="C13" s="9">
        <v>635527.54</v>
      </c>
      <c r="D13" s="10">
        <f t="shared" si="0"/>
        <v>0.22697412142857143</v>
      </c>
      <c r="E13" s="9">
        <f t="shared" si="1"/>
        <v>1400000</v>
      </c>
      <c r="F13" s="12">
        <f t="shared" si="2"/>
        <v>764472.46</v>
      </c>
    </row>
    <row r="14" spans="1:6">
      <c r="A14" s="15" t="s">
        <v>13</v>
      </c>
      <c r="B14" s="9">
        <v>900000</v>
      </c>
      <c r="C14" s="9">
        <v>95081.32</v>
      </c>
      <c r="D14" s="10">
        <f t="shared" si="0"/>
        <v>0.10564591111111112</v>
      </c>
      <c r="E14" s="9">
        <f t="shared" si="1"/>
        <v>450000</v>
      </c>
      <c r="F14" s="12">
        <f t="shared" si="2"/>
        <v>354918.68</v>
      </c>
    </row>
    <row r="15" spans="1:6">
      <c r="A15" s="15" t="s">
        <v>14</v>
      </c>
      <c r="B15" s="9">
        <v>1200000</v>
      </c>
      <c r="C15" s="9">
        <v>211645.49</v>
      </c>
      <c r="D15" s="10">
        <f t="shared" si="0"/>
        <v>0.17637124166666665</v>
      </c>
      <c r="E15" s="9">
        <f t="shared" si="1"/>
        <v>600000</v>
      </c>
      <c r="F15" s="12">
        <f t="shared" si="2"/>
        <v>388354.51</v>
      </c>
    </row>
    <row r="16" spans="1:6">
      <c r="A16" s="15" t="s">
        <v>15</v>
      </c>
      <c r="B16" s="9">
        <v>850000</v>
      </c>
      <c r="C16" s="9">
        <v>11198</v>
      </c>
      <c r="D16" s="10">
        <f t="shared" si="0"/>
        <v>1.3174117647058824E-2</v>
      </c>
      <c r="E16" s="9">
        <f t="shared" si="1"/>
        <v>425000</v>
      </c>
      <c r="F16" s="12">
        <f t="shared" si="2"/>
        <v>413802</v>
      </c>
    </row>
    <row r="17" spans="1:6">
      <c r="A17" s="15" t="s">
        <v>16</v>
      </c>
      <c r="B17" s="9">
        <v>2050000</v>
      </c>
      <c r="C17" s="9">
        <v>0</v>
      </c>
      <c r="D17" s="10">
        <f t="shared" si="0"/>
        <v>0</v>
      </c>
      <c r="E17" s="9">
        <f t="shared" si="1"/>
        <v>1025000</v>
      </c>
      <c r="F17" s="12">
        <f t="shared" si="2"/>
        <v>1025000</v>
      </c>
    </row>
    <row r="18" spans="1:6">
      <c r="A18" s="15" t="s">
        <v>17</v>
      </c>
      <c r="B18" s="9">
        <v>900000</v>
      </c>
      <c r="C18" s="9">
        <v>309334</v>
      </c>
      <c r="D18" s="10">
        <f t="shared" si="0"/>
        <v>0.34370444444444442</v>
      </c>
      <c r="E18" s="9">
        <f t="shared" si="1"/>
        <v>450000</v>
      </c>
      <c r="F18" s="12">
        <f t="shared" si="2"/>
        <v>140666</v>
      </c>
    </row>
    <row r="19" spans="1:6">
      <c r="A19" s="15" t="s">
        <v>18</v>
      </c>
      <c r="B19" s="9">
        <v>3100000</v>
      </c>
      <c r="C19" s="9">
        <v>302113.13</v>
      </c>
      <c r="D19" s="10">
        <f t="shared" si="0"/>
        <v>9.7455848387096769E-2</v>
      </c>
      <c r="E19" s="9">
        <f t="shared" si="1"/>
        <v>1550000</v>
      </c>
      <c r="F19" s="12">
        <f t="shared" si="2"/>
        <v>1247886.8700000001</v>
      </c>
    </row>
    <row r="20" spans="1:6">
      <c r="A20" s="15" t="s">
        <v>19</v>
      </c>
      <c r="B20" s="9">
        <v>960000</v>
      </c>
      <c r="C20" s="9">
        <v>251756.2</v>
      </c>
      <c r="D20" s="10">
        <f t="shared" si="0"/>
        <v>0.26224604166666665</v>
      </c>
      <c r="E20" s="9">
        <f t="shared" si="1"/>
        <v>480000</v>
      </c>
      <c r="F20" s="12">
        <f t="shared" si="2"/>
        <v>228243.8</v>
      </c>
    </row>
    <row r="21" spans="1:6">
      <c r="A21" s="15" t="s">
        <v>20</v>
      </c>
      <c r="B21" s="9">
        <v>1400000</v>
      </c>
      <c r="C21" s="9">
        <v>347561.28</v>
      </c>
      <c r="D21" s="10">
        <f t="shared" si="0"/>
        <v>0.24825805714285717</v>
      </c>
      <c r="E21" s="9">
        <f t="shared" si="1"/>
        <v>700000</v>
      </c>
      <c r="F21" s="12">
        <f t="shared" si="2"/>
        <v>352438.72</v>
      </c>
    </row>
    <row r="22" spans="1:6">
      <c r="A22" s="15" t="s">
        <v>21</v>
      </c>
      <c r="B22" s="9">
        <v>1790000</v>
      </c>
      <c r="C22" s="9">
        <v>287277.5</v>
      </c>
      <c r="D22" s="10">
        <f t="shared" si="0"/>
        <v>0.16049022346368716</v>
      </c>
      <c r="E22" s="9">
        <f t="shared" si="1"/>
        <v>895000</v>
      </c>
      <c r="F22" s="12">
        <f t="shared" si="2"/>
        <v>607722.5</v>
      </c>
    </row>
    <row r="23" spans="1:6">
      <c r="A23" s="15" t="s">
        <v>22</v>
      </c>
      <c r="B23" s="9">
        <v>4350000</v>
      </c>
      <c r="C23" s="9">
        <v>173000</v>
      </c>
      <c r="D23" s="10">
        <f t="shared" si="0"/>
        <v>3.9770114942528738E-2</v>
      </c>
      <c r="E23" s="9">
        <f t="shared" si="1"/>
        <v>2175000</v>
      </c>
      <c r="F23" s="12">
        <f t="shared" si="2"/>
        <v>2002000</v>
      </c>
    </row>
    <row r="24" spans="1:6">
      <c r="A24" s="15" t="s">
        <v>23</v>
      </c>
      <c r="B24" s="9">
        <v>7450000</v>
      </c>
      <c r="C24" s="9">
        <v>939143.03</v>
      </c>
      <c r="D24" s="10">
        <f t="shared" si="0"/>
        <v>0.12605946711409396</v>
      </c>
      <c r="E24" s="9">
        <f t="shared" si="1"/>
        <v>3725000</v>
      </c>
      <c r="F24" s="12">
        <f t="shared" si="2"/>
        <v>2785856.9699999997</v>
      </c>
    </row>
    <row r="25" spans="1:6">
      <c r="A25" s="15" t="s">
        <v>24</v>
      </c>
      <c r="B25" s="9">
        <v>8000000</v>
      </c>
      <c r="C25" s="9">
        <v>1076828.3399999999</v>
      </c>
      <c r="D25" s="10">
        <f t="shared" si="0"/>
        <v>0.13460354249999998</v>
      </c>
      <c r="E25" s="9">
        <f t="shared" si="1"/>
        <v>4000000</v>
      </c>
      <c r="F25" s="12">
        <f t="shared" si="2"/>
        <v>2923171.66</v>
      </c>
    </row>
    <row r="26" spans="1:6">
      <c r="A26" s="15" t="s">
        <v>25</v>
      </c>
      <c r="B26" s="9">
        <v>2900000</v>
      </c>
      <c r="C26" s="9">
        <v>0</v>
      </c>
      <c r="D26" s="10">
        <f t="shared" si="0"/>
        <v>0</v>
      </c>
      <c r="E26" s="9">
        <f t="shared" si="1"/>
        <v>1450000</v>
      </c>
      <c r="F26" s="12">
        <f t="shared" si="2"/>
        <v>1450000</v>
      </c>
    </row>
    <row r="27" spans="1:6">
      <c r="A27" s="15" t="s">
        <v>26</v>
      </c>
      <c r="B27" s="9">
        <v>4800000</v>
      </c>
      <c r="C27" s="9">
        <v>1332764.44</v>
      </c>
      <c r="D27" s="10">
        <f t="shared" si="0"/>
        <v>0.27765925833333333</v>
      </c>
      <c r="E27" s="9">
        <f t="shared" si="1"/>
        <v>2400000</v>
      </c>
      <c r="F27" s="12">
        <f t="shared" si="2"/>
        <v>1067235.56</v>
      </c>
    </row>
    <row r="28" spans="1:6">
      <c r="A28" s="15" t="s">
        <v>27</v>
      </c>
      <c r="B28" s="9">
        <v>45000000</v>
      </c>
      <c r="C28" s="9">
        <v>8909300.5600000005</v>
      </c>
      <c r="D28" s="10">
        <f t="shared" si="0"/>
        <v>0.19798445688888891</v>
      </c>
      <c r="E28" s="9">
        <f t="shared" si="1"/>
        <v>22500000</v>
      </c>
      <c r="F28" s="12">
        <f t="shared" si="2"/>
        <v>13590699.439999999</v>
      </c>
    </row>
    <row r="29" spans="1:6">
      <c r="A29" s="15" t="s">
        <v>28</v>
      </c>
      <c r="B29" s="9">
        <v>1500000</v>
      </c>
      <c r="C29" s="9">
        <v>231222</v>
      </c>
      <c r="D29" s="10">
        <f t="shared" si="0"/>
        <v>0.15414800000000001</v>
      </c>
      <c r="E29" s="9">
        <f t="shared" si="1"/>
        <v>750000</v>
      </c>
      <c r="F29" s="12">
        <f t="shared" si="2"/>
        <v>518778</v>
      </c>
    </row>
    <row r="30" spans="1:6">
      <c r="A30" s="15" t="s">
        <v>29</v>
      </c>
      <c r="B30" s="9">
        <v>32000000</v>
      </c>
      <c r="C30" s="9">
        <v>0</v>
      </c>
      <c r="D30" s="10">
        <f t="shared" si="0"/>
        <v>0</v>
      </c>
      <c r="E30" s="9">
        <f t="shared" si="1"/>
        <v>16000000</v>
      </c>
      <c r="F30" s="12">
        <f t="shared" si="2"/>
        <v>16000000</v>
      </c>
    </row>
    <row r="31" spans="1:6">
      <c r="A31" s="15" t="s">
        <v>30</v>
      </c>
      <c r="B31" s="9">
        <v>600000</v>
      </c>
      <c r="C31" s="9">
        <v>80609</v>
      </c>
      <c r="D31" s="10">
        <f t="shared" si="0"/>
        <v>0.13434833333333332</v>
      </c>
      <c r="E31" s="9">
        <f t="shared" si="1"/>
        <v>300000</v>
      </c>
      <c r="F31" s="12">
        <f t="shared" si="2"/>
        <v>219391</v>
      </c>
    </row>
    <row r="32" spans="1:6">
      <c r="A32" s="15" t="s">
        <v>31</v>
      </c>
      <c r="B32" s="9">
        <v>3300000</v>
      </c>
      <c r="C32" s="9">
        <v>5600</v>
      </c>
      <c r="D32" s="10">
        <f t="shared" si="0"/>
        <v>1.696969696969697E-3</v>
      </c>
      <c r="E32" s="9">
        <f t="shared" si="1"/>
        <v>1650000</v>
      </c>
      <c r="F32" s="12">
        <f t="shared" si="2"/>
        <v>1644400</v>
      </c>
    </row>
    <row r="33" spans="1:6">
      <c r="A33" s="15" t="s">
        <v>32</v>
      </c>
      <c r="B33" s="9">
        <v>2100000</v>
      </c>
      <c r="C33" s="9">
        <v>92600</v>
      </c>
      <c r="D33" s="10">
        <f t="shared" si="0"/>
        <v>4.4095238095238097E-2</v>
      </c>
      <c r="E33" s="9">
        <f t="shared" si="1"/>
        <v>1050000</v>
      </c>
      <c r="F33" s="12">
        <f t="shared" si="2"/>
        <v>957400</v>
      </c>
    </row>
    <row r="34" spans="1:6">
      <c r="A34" s="15" t="s">
        <v>33</v>
      </c>
      <c r="B34" s="9">
        <v>900000</v>
      </c>
      <c r="C34" s="9">
        <v>187554.8</v>
      </c>
      <c r="D34" s="10">
        <f t="shared" si="0"/>
        <v>0.2083942222222222</v>
      </c>
      <c r="E34" s="9">
        <f t="shared" si="1"/>
        <v>450000</v>
      </c>
      <c r="F34" s="12">
        <f t="shared" si="2"/>
        <v>262445.2</v>
      </c>
    </row>
    <row r="35" spans="1:6">
      <c r="A35" s="15" t="s">
        <v>34</v>
      </c>
      <c r="B35" s="9">
        <v>4750000</v>
      </c>
      <c r="C35" s="9">
        <v>0</v>
      </c>
      <c r="D35" s="10">
        <f t="shared" si="0"/>
        <v>0</v>
      </c>
      <c r="E35" s="9">
        <f t="shared" si="1"/>
        <v>2375000</v>
      </c>
      <c r="F35" s="12">
        <f t="shared" si="2"/>
        <v>2375000</v>
      </c>
    </row>
    <row r="36" spans="1:6">
      <c r="A36" s="15" t="s">
        <v>35</v>
      </c>
      <c r="B36" s="9">
        <v>1650000</v>
      </c>
      <c r="C36" s="9">
        <v>178361.84</v>
      </c>
      <c r="D36" s="10">
        <f t="shared" si="0"/>
        <v>0.10809808484848485</v>
      </c>
      <c r="E36" s="9">
        <f t="shared" si="1"/>
        <v>825000</v>
      </c>
      <c r="F36" s="12">
        <f t="shared" si="2"/>
        <v>646638.16</v>
      </c>
    </row>
    <row r="37" spans="1:6">
      <c r="A37" s="15" t="s">
        <v>36</v>
      </c>
      <c r="B37" s="9">
        <v>600000</v>
      </c>
      <c r="C37" s="9">
        <v>141911.1</v>
      </c>
      <c r="D37" s="10">
        <f t="shared" si="0"/>
        <v>0.23651850000000002</v>
      </c>
      <c r="E37" s="9">
        <f t="shared" si="1"/>
        <v>300000</v>
      </c>
      <c r="F37" s="12">
        <f t="shared" si="2"/>
        <v>158088.9</v>
      </c>
    </row>
    <row r="38" spans="1:6">
      <c r="A38" s="16"/>
      <c r="F38" s="13"/>
    </row>
    <row r="39" spans="1:6">
      <c r="A39" s="16"/>
      <c r="F39" s="13"/>
    </row>
    <row r="40" spans="1:6">
      <c r="A40" s="16"/>
      <c r="F40" s="13"/>
    </row>
    <row r="41" spans="1:6">
      <c r="A41" s="16"/>
      <c r="F41" s="13"/>
    </row>
    <row r="42" spans="1:6">
      <c r="F42" s="13"/>
    </row>
    <row r="43" spans="1:6">
      <c r="F43" s="13"/>
    </row>
    <row r="44" spans="1:6">
      <c r="F44" s="13"/>
    </row>
    <row r="45" spans="1:6">
      <c r="F45" s="13"/>
    </row>
    <row r="46" spans="1:6">
      <c r="F46" s="13"/>
    </row>
    <row r="47" spans="1:6">
      <c r="F47" s="13"/>
    </row>
    <row r="48" spans="1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  <row r="78" spans="6:6">
      <c r="F78" s="13"/>
    </row>
    <row r="79" spans="6:6">
      <c r="F79" s="13"/>
    </row>
    <row r="80" spans="6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1" spans="6:6">
      <c r="F91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7" spans="6:6">
      <c r="F97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3" spans="6:6">
      <c r="F103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09" spans="6:6">
      <c r="F109" s="13"/>
    </row>
    <row r="110" spans="6:6">
      <c r="F110" s="13"/>
    </row>
    <row r="111" spans="6:6">
      <c r="F111" s="13"/>
    </row>
  </sheetData>
  <mergeCells count="1">
    <mergeCell ref="A1:F1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C27" sqref="C27"/>
    </sheetView>
  </sheetViews>
  <sheetFormatPr defaultRowHeight="13.5"/>
  <cols>
    <col min="1" max="1" width="48.875" style="1" customWidth="1"/>
    <col min="2" max="2" width="17.25" style="2" bestFit="1" customWidth="1"/>
    <col min="3" max="3" width="16.125" bestFit="1" customWidth="1"/>
    <col min="4" max="4" width="9.125" style="3" bestFit="1" customWidth="1"/>
    <col min="5" max="5" width="18.875" customWidth="1"/>
    <col min="6" max="6" width="17.25" bestFit="1" customWidth="1"/>
  </cols>
  <sheetData>
    <row r="1" spans="1:6">
      <c r="A1" s="1" t="s">
        <v>0</v>
      </c>
      <c r="B1" s="2" t="s">
        <v>1</v>
      </c>
      <c r="C1" s="2" t="s">
        <v>37</v>
      </c>
      <c r="D1" s="3" t="s">
        <v>38</v>
      </c>
      <c r="E1" t="s">
        <v>39</v>
      </c>
      <c r="F1" t="s">
        <v>40</v>
      </c>
    </row>
    <row r="2" spans="1:6">
      <c r="A2" s="1" t="s">
        <v>2</v>
      </c>
      <c r="B2" s="4"/>
      <c r="C2" s="4"/>
      <c r="E2" s="4"/>
      <c r="F2" s="4"/>
    </row>
    <row r="3" spans="1:6">
      <c r="A3" s="1" t="s">
        <v>3</v>
      </c>
      <c r="B3" s="4"/>
      <c r="C3" s="4"/>
      <c r="E3" s="4"/>
      <c r="F3" s="4"/>
    </row>
    <row r="4" spans="1:6">
      <c r="A4" s="1" t="s">
        <v>4</v>
      </c>
      <c r="B4" s="4"/>
      <c r="C4" s="4"/>
      <c r="E4" s="4"/>
      <c r="F4" s="4"/>
    </row>
    <row r="5" spans="1:6">
      <c r="A5" s="1" t="s">
        <v>5</v>
      </c>
      <c r="B5" s="4"/>
      <c r="C5" s="4"/>
      <c r="E5" s="4"/>
      <c r="F5" s="4"/>
    </row>
    <row r="6" spans="1:6">
      <c r="A6" s="1" t="s">
        <v>6</v>
      </c>
      <c r="B6" s="4"/>
      <c r="C6" s="4"/>
      <c r="E6" s="4"/>
      <c r="F6" s="4"/>
    </row>
    <row r="7" spans="1:6">
      <c r="A7" s="1" t="s">
        <v>7</v>
      </c>
      <c r="B7" s="4"/>
      <c r="C7" s="4"/>
      <c r="E7" s="4"/>
      <c r="F7" s="4"/>
    </row>
    <row r="8" spans="1:6">
      <c r="A8" s="1" t="s">
        <v>8</v>
      </c>
      <c r="B8" s="4"/>
      <c r="C8" s="4"/>
      <c r="E8" s="4"/>
      <c r="F8" s="4"/>
    </row>
    <row r="9" spans="1:6">
      <c r="A9" s="1" t="s">
        <v>9</v>
      </c>
      <c r="B9" s="4"/>
      <c r="C9" s="4"/>
      <c r="E9" s="4"/>
      <c r="F9" s="4"/>
    </row>
    <row r="10" spans="1:6">
      <c r="A10" s="1" t="s">
        <v>10</v>
      </c>
      <c r="B10" s="4"/>
      <c r="C10" s="4"/>
      <c r="E10" s="4"/>
      <c r="F10" s="4"/>
    </row>
    <row r="11" spans="1:6">
      <c r="A11" s="1" t="s">
        <v>11</v>
      </c>
      <c r="B11" s="4"/>
      <c r="C11" s="4"/>
      <c r="E11" s="4"/>
      <c r="F11" s="4"/>
    </row>
    <row r="12" spans="1:6">
      <c r="A12" s="1" t="s">
        <v>12</v>
      </c>
      <c r="B12" s="4"/>
      <c r="C12" s="4"/>
      <c r="E12" s="4"/>
      <c r="F12" s="4"/>
    </row>
    <row r="13" spans="1:6">
      <c r="A13" s="1" t="s">
        <v>13</v>
      </c>
      <c r="B13" s="4"/>
      <c r="C13" s="4"/>
      <c r="E13" s="4"/>
      <c r="F13" s="4"/>
    </row>
    <row r="14" spans="1:6">
      <c r="A14" s="1" t="s">
        <v>14</v>
      </c>
      <c r="B14" s="4"/>
      <c r="C14" s="4"/>
      <c r="E14" s="4"/>
      <c r="F14" s="4"/>
    </row>
    <row r="15" spans="1:6">
      <c r="A15" s="1" t="s">
        <v>15</v>
      </c>
      <c r="B15" s="4"/>
      <c r="C15" s="4"/>
      <c r="E15" s="4"/>
      <c r="F15" s="4"/>
    </row>
    <row r="16" spans="1:6">
      <c r="A16" s="1" t="s">
        <v>16</v>
      </c>
      <c r="B16" s="4"/>
      <c r="C16" s="4"/>
      <c r="E16" s="4"/>
      <c r="F16" s="4"/>
    </row>
    <row r="17" spans="1:6">
      <c r="A17" s="1" t="s">
        <v>17</v>
      </c>
      <c r="B17" s="4"/>
      <c r="C17" s="4"/>
      <c r="E17" s="4"/>
      <c r="F17" s="4"/>
    </row>
    <row r="18" spans="1:6">
      <c r="A18" s="1" t="s">
        <v>18</v>
      </c>
      <c r="B18" s="4"/>
      <c r="C18" s="4"/>
      <c r="E18" s="4"/>
      <c r="F18" s="4"/>
    </row>
    <row r="19" spans="1:6">
      <c r="A19" s="1" t="s">
        <v>19</v>
      </c>
      <c r="B19" s="4"/>
      <c r="C19" s="4"/>
      <c r="E19" s="4"/>
      <c r="F19" s="4"/>
    </row>
    <row r="20" spans="1:6">
      <c r="A20" s="1" t="s">
        <v>20</v>
      </c>
      <c r="B20" s="4"/>
      <c r="C20" s="4"/>
      <c r="E20" s="4"/>
      <c r="F20" s="4"/>
    </row>
    <row r="21" spans="1:6">
      <c r="A21" s="1" t="s">
        <v>21</v>
      </c>
      <c r="B21" s="4"/>
      <c r="C21" s="4"/>
      <c r="E21" s="4"/>
      <c r="F21" s="4"/>
    </row>
    <row r="22" spans="1:6">
      <c r="A22" s="1" t="s">
        <v>22</v>
      </c>
      <c r="B22" s="4"/>
      <c r="C22" s="4"/>
      <c r="E22" s="4"/>
      <c r="F22" s="4"/>
    </row>
    <row r="23" spans="1:6">
      <c r="A23" s="1" t="s">
        <v>23</v>
      </c>
      <c r="B23" s="4"/>
      <c r="C23" s="4"/>
      <c r="E23" s="4"/>
      <c r="F23" s="4"/>
    </row>
    <row r="24" spans="1:6">
      <c r="A24" s="1" t="s">
        <v>24</v>
      </c>
      <c r="B24" s="4"/>
      <c r="C24" s="4"/>
      <c r="E24" s="4"/>
      <c r="F24" s="4"/>
    </row>
    <row r="25" spans="1:6">
      <c r="A25" s="1" t="s">
        <v>25</v>
      </c>
      <c r="B25" s="4"/>
      <c r="C25" s="4"/>
      <c r="E25" s="4"/>
      <c r="F25" s="4"/>
    </row>
    <row r="26" spans="1:6">
      <c r="A26" s="1" t="s">
        <v>26</v>
      </c>
      <c r="B26" s="4"/>
      <c r="C26" s="4"/>
      <c r="E26" s="4"/>
      <c r="F26" s="4"/>
    </row>
    <row r="27" spans="1:6">
      <c r="A27" s="1" t="s">
        <v>27</v>
      </c>
      <c r="B27" s="4"/>
      <c r="C27" s="4"/>
      <c r="E27" s="4"/>
      <c r="F27" s="4"/>
    </row>
    <row r="28" spans="1:6">
      <c r="A28" s="1" t="s">
        <v>28</v>
      </c>
      <c r="B28" s="4"/>
      <c r="C28" s="4"/>
      <c r="E28" s="4"/>
      <c r="F28" s="4"/>
    </row>
    <row r="29" spans="1:6">
      <c r="A29" s="1" t="s">
        <v>29</v>
      </c>
      <c r="B29" s="4"/>
      <c r="C29" s="4"/>
      <c r="E29" s="4"/>
      <c r="F29" s="4"/>
    </row>
    <row r="30" spans="1:6">
      <c r="A30" s="1" t="s">
        <v>30</v>
      </c>
      <c r="B30" s="4"/>
      <c r="C30" s="4"/>
      <c r="E30" s="4"/>
      <c r="F30" s="4"/>
    </row>
    <row r="31" spans="1:6">
      <c r="A31" s="1" t="s">
        <v>31</v>
      </c>
      <c r="B31" s="4"/>
      <c r="C31" s="4"/>
      <c r="E31" s="4"/>
      <c r="F31" s="4"/>
    </row>
    <row r="32" spans="1:6">
      <c r="A32" s="1" t="s">
        <v>32</v>
      </c>
      <c r="B32" s="4"/>
      <c r="C32" s="4"/>
      <c r="E32" s="4"/>
      <c r="F32" s="4"/>
    </row>
    <row r="33" spans="1:6">
      <c r="A33" s="1" t="s">
        <v>33</v>
      </c>
      <c r="B33" s="4"/>
      <c r="C33" s="4"/>
      <c r="E33" s="4"/>
      <c r="F33" s="4"/>
    </row>
    <row r="34" spans="1:6">
      <c r="A34" s="1" t="s">
        <v>34</v>
      </c>
      <c r="B34" s="4"/>
      <c r="C34" s="4"/>
      <c r="E34" s="4"/>
      <c r="F34" s="4"/>
    </row>
    <row r="35" spans="1:6">
      <c r="A35" s="1" t="s">
        <v>35</v>
      </c>
      <c r="B35" s="4"/>
      <c r="C35" s="4"/>
      <c r="E35" s="4"/>
      <c r="F35" s="4"/>
    </row>
    <row r="36" spans="1:6">
      <c r="A36" s="1" t="s">
        <v>36</v>
      </c>
      <c r="B36" s="4"/>
      <c r="C36" s="4"/>
      <c r="E36" s="4"/>
      <c r="F36" s="4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http://www.deepbbs.org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Administrator</cp:lastModifiedBy>
  <cp:lastPrinted>2017-06-05T02:01:40Z</cp:lastPrinted>
  <dcterms:created xsi:type="dcterms:W3CDTF">2017-06-05T01:53:29Z</dcterms:created>
  <dcterms:modified xsi:type="dcterms:W3CDTF">2017-06-05T06:50:46Z</dcterms:modified>
</cp:coreProperties>
</file>